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60"/>
  </bookViews>
  <sheets>
    <sheet name="Fare review" sheetId="1" r:id="rId1"/>
  </sheets>
  <calcPr calcId="152511"/>
</workbook>
</file>

<file path=xl/calcChain.xml><?xml version="1.0" encoding="utf-8"?>
<calcChain xmlns="http://schemas.openxmlformats.org/spreadsheetml/2006/main">
  <c r="Q31" i="1"/>
  <c r="Q32"/>
  <c r="P31"/>
  <c r="P32"/>
  <c r="I32"/>
  <c r="J32" s="1"/>
  <c r="I31"/>
  <c r="J31" s="1"/>
  <c r="J30"/>
  <c r="I30"/>
  <c r="I29"/>
  <c r="J29" s="1"/>
  <c r="I27" l="1"/>
  <c r="J27" s="1"/>
  <c r="P21"/>
  <c r="Q21" s="1"/>
  <c r="I21"/>
  <c r="J21" s="1"/>
  <c r="I22"/>
  <c r="J22" s="1"/>
  <c r="P28" l="1"/>
  <c r="Q28" s="1"/>
  <c r="I28"/>
  <c r="J28" s="1"/>
  <c r="P26"/>
  <c r="Q26" s="1"/>
  <c r="I25"/>
  <c r="J25" s="1"/>
  <c r="I26"/>
  <c r="J26" s="1"/>
  <c r="P23"/>
  <c r="Q23" s="1"/>
  <c r="I23"/>
  <c r="J23" s="1"/>
  <c r="P20"/>
  <c r="Q20" s="1"/>
  <c r="P22"/>
  <c r="Q22" s="1"/>
  <c r="P25"/>
  <c r="Q25" s="1"/>
  <c r="P27"/>
  <c r="Q27" s="1"/>
  <c r="P19"/>
  <c r="Q19" s="1"/>
  <c r="I19"/>
  <c r="J19" s="1"/>
  <c r="I20"/>
  <c r="J20" s="1"/>
  <c r="P17"/>
  <c r="Q17" s="1"/>
  <c r="P18"/>
  <c r="Q18" s="1"/>
  <c r="I18"/>
  <c r="J18" s="1"/>
  <c r="I17"/>
  <c r="J17" s="1"/>
  <c r="P15"/>
  <c r="Q15" s="1"/>
  <c r="P16"/>
  <c r="Q16" s="1"/>
  <c r="P13"/>
  <c r="Q13" s="1"/>
  <c r="P14"/>
  <c r="Q14" s="1"/>
  <c r="P11"/>
  <c r="Q11" s="1"/>
  <c r="P12"/>
  <c r="Q12" s="1"/>
  <c r="I10"/>
  <c r="J10" s="1"/>
  <c r="I11"/>
  <c r="J11" s="1"/>
  <c r="I12"/>
  <c r="J12" s="1"/>
  <c r="P9"/>
  <c r="Q9" s="1"/>
  <c r="P10"/>
  <c r="Q10" s="1"/>
  <c r="I9"/>
  <c r="J9" s="1"/>
</calcChain>
</file>

<file path=xl/sharedStrings.xml><?xml version="1.0" encoding="utf-8"?>
<sst xmlns="http://schemas.openxmlformats.org/spreadsheetml/2006/main" count="207" uniqueCount="54">
  <si>
    <t>Route</t>
  </si>
  <si>
    <t/>
  </si>
  <si>
    <t>AF</t>
  </si>
  <si>
    <t>KL</t>
  </si>
  <si>
    <t>From</t>
  </si>
  <si>
    <t>To</t>
  </si>
  <si>
    <t>FareClass</t>
  </si>
  <si>
    <t>€$£</t>
  </si>
  <si>
    <t>NetProp.</t>
  </si>
  <si>
    <t>YR</t>
  </si>
  <si>
    <t>Taxes</t>
  </si>
  <si>
    <t>All-inProp.</t>
  </si>
  <si>
    <t>MOW</t>
  </si>
  <si>
    <t>EUR</t>
  </si>
  <si>
    <t/>
  </si>
  <si>
    <t>BOG</t>
  </si>
  <si>
    <t>BUE</t>
  </si>
  <si>
    <t>CLO</t>
  </si>
  <si>
    <t>GYE</t>
  </si>
  <si>
    <t>LIM</t>
  </si>
  <si>
    <t>MVD</t>
  </si>
  <si>
    <t>PTY</t>
  </si>
  <si>
    <t>RIO</t>
  </si>
  <si>
    <t>SAO</t>
  </si>
  <si>
    <t>SJO</t>
  </si>
  <si>
    <t>CHANGE BEFORE</t>
  </si>
  <si>
    <t>NO</t>
  </si>
  <si>
    <t>CHANGE AFTER</t>
  </si>
  <si>
    <t>CANCELLATION BEFORE</t>
  </si>
  <si>
    <t>CANCELLATION AFTER</t>
  </si>
  <si>
    <t>150 EUR</t>
  </si>
  <si>
    <t>VPRRU</t>
  </si>
  <si>
    <t>SALES</t>
  </si>
  <si>
    <t>TRAVEL</t>
  </si>
  <si>
    <t>MINISTAY</t>
  </si>
  <si>
    <t>MAXISTAY</t>
  </si>
  <si>
    <t>PENALTIES</t>
  </si>
  <si>
    <t>Сonditions:</t>
  </si>
  <si>
    <t>RPRRU</t>
  </si>
  <si>
    <t>STOPOVER</t>
  </si>
  <si>
    <t>All in rubles</t>
  </si>
  <si>
    <t>from 09nov till 25nov16</t>
  </si>
  <si>
    <t xml:space="preserve">                                                                </t>
  </si>
  <si>
    <t>CCS</t>
  </si>
  <si>
    <t>SCL</t>
  </si>
  <si>
    <t>till 31 mar17</t>
  </si>
  <si>
    <t>not allowed</t>
  </si>
  <si>
    <t>Apex</t>
  </si>
  <si>
    <t>7D</t>
  </si>
  <si>
    <t>SU</t>
  </si>
  <si>
    <t>7days</t>
  </si>
  <si>
    <t>1M</t>
  </si>
  <si>
    <t>3M</t>
  </si>
  <si>
    <t>one in each direction at 75 eur</t>
  </si>
</sst>
</file>

<file path=xl/styles.xml><?xml version="1.0" encoding="utf-8"?>
<styleSheet xmlns="http://schemas.openxmlformats.org/spreadsheetml/2006/main">
  <fonts count="12">
    <font>
      <sz val="11"/>
      <name val="Calibri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0"/>
      <color rgb="FFFF0000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Calibri"/>
      <family val="2"/>
    </font>
    <font>
      <sz val="10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rgb="FFFFFFFF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2" borderId="0" xfId="0" applyFill="1"/>
    <xf numFmtId="0" fontId="3" fillId="2" borderId="8" xfId="0" applyFont="1" applyFill="1" applyBorder="1" applyAlignment="1">
      <alignment horizont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3" fillId="3" borderId="2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6" fillId="2" borderId="0" xfId="0" applyFont="1" applyFill="1"/>
    <xf numFmtId="0" fontId="8" fillId="2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1" fontId="3" fillId="0" borderId="3" xfId="0" applyNumberFormat="1" applyFont="1" applyFill="1" applyBorder="1" applyAlignment="1">
      <alignment horizontal="center"/>
    </xf>
    <xf numFmtId="1" fontId="8" fillId="0" borderId="3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1" fontId="8" fillId="0" borderId="16" xfId="0" applyNumberFormat="1" applyFont="1" applyFill="1" applyBorder="1" applyAlignment="1">
      <alignment horizontal="center"/>
    </xf>
    <xf numFmtId="0" fontId="7" fillId="2" borderId="0" xfId="0" applyFont="1" applyFill="1"/>
    <xf numFmtId="0" fontId="8" fillId="2" borderId="0" xfId="0" applyFont="1" applyFill="1" applyAlignment="1">
      <alignment horizontal="left" vertical="top"/>
    </xf>
    <xf numFmtId="0" fontId="8" fillId="2" borderId="0" xfId="1" applyFont="1" applyFill="1" applyBorder="1" applyAlignment="1">
      <alignment horizontal="left" vertical="top"/>
    </xf>
    <xf numFmtId="0" fontId="9" fillId="2" borderId="0" xfId="0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 applyAlignment="1">
      <alignment horizontal="left" vertical="top"/>
    </xf>
    <xf numFmtId="0" fontId="11" fillId="2" borderId="0" xfId="0" applyFont="1" applyFill="1"/>
    <xf numFmtId="0" fontId="10" fillId="2" borderId="0" xfId="0" applyFont="1" applyFill="1"/>
    <xf numFmtId="1" fontId="7" fillId="0" borderId="17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1" fontId="8" fillId="0" borderId="6" xfId="0" applyNumberFormat="1" applyFont="1" applyFill="1" applyBorder="1" applyAlignment="1">
      <alignment horizontal="center"/>
    </xf>
    <xf numFmtId="1" fontId="8" fillId="0" borderId="12" xfId="0" applyNumberFormat="1" applyFont="1" applyFill="1" applyBorder="1" applyAlignment="1">
      <alignment horizontal="center"/>
    </xf>
    <xf numFmtId="1" fontId="7" fillId="0" borderId="7" xfId="0" applyNumberFormat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3" fillId="0" borderId="10" xfId="0" applyNumberFormat="1" applyFont="1" applyFill="1" applyBorder="1" applyAlignment="1">
      <alignment horizontal="center"/>
    </xf>
    <xf numFmtId="1" fontId="8" fillId="0" borderId="10" xfId="0" applyNumberFormat="1" applyFont="1" applyFill="1" applyBorder="1" applyAlignment="1">
      <alignment horizontal="center"/>
    </xf>
    <xf numFmtId="1" fontId="3" fillId="0" borderId="10" xfId="0" applyNumberFormat="1" applyFont="1" applyFill="1" applyBorder="1" applyAlignment="1">
      <alignment horizontal="center"/>
    </xf>
    <xf numFmtId="1" fontId="8" fillId="0" borderId="13" xfId="0" applyNumberFormat="1" applyFont="1" applyFill="1" applyBorder="1" applyAlignment="1">
      <alignment horizontal="center"/>
    </xf>
    <xf numFmtId="1" fontId="7" fillId="0" borderId="18" xfId="0" applyNumberFormat="1" applyFont="1" applyFill="1" applyBorder="1" applyAlignment="1">
      <alignment horizontal="center"/>
    </xf>
    <xf numFmtId="0" fontId="5" fillId="2" borderId="0" xfId="0" applyFont="1" applyFill="1"/>
  </cellXfs>
  <cellStyles count="2">
    <cellStyle name="Normal 4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0</xdr:row>
      <xdr:rowOff>160020</xdr:rowOff>
    </xdr:from>
    <xdr:to>
      <xdr:col>17</xdr:col>
      <xdr:colOff>15240</xdr:colOff>
      <xdr:row>5</xdr:row>
      <xdr:rowOff>144780</xdr:rowOff>
    </xdr:to>
    <xdr:pic>
      <xdr:nvPicPr>
        <xdr:cNvPr id="2" name="Picture 1" descr="A4_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97180" y="160020"/>
          <a:ext cx="9395460" cy="899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6:T47"/>
  <sheetViews>
    <sheetView tabSelected="1" topLeftCell="B1" workbookViewId="0">
      <selection activeCell="R45" sqref="R45"/>
    </sheetView>
  </sheetViews>
  <sheetFormatPr defaultColWidth="8.85546875" defaultRowHeight="15"/>
  <cols>
    <col min="1" max="1" width="3.85546875" style="1" customWidth="1"/>
    <col min="2" max="2" width="7.85546875" style="1" customWidth="1"/>
    <col min="3" max="3" width="7.28515625" style="1" customWidth="1"/>
    <col min="4" max="4" width="8.7109375" style="1" customWidth="1"/>
    <col min="5" max="5" width="6.5703125" style="1" customWidth="1"/>
    <col min="6" max="6" width="20.140625" style="1" customWidth="1"/>
    <col min="7" max="7" width="4" style="1" bestFit="1" customWidth="1"/>
    <col min="8" max="8" width="6.7109375" style="1" customWidth="1"/>
    <col min="9" max="9" width="9.140625" style="1" customWidth="1"/>
    <col min="10" max="10" width="10.7109375" style="1" bestFit="1" customWidth="1"/>
    <col min="11" max="11" width="10.140625" style="1" customWidth="1"/>
    <col min="12" max="12" width="7.140625" style="1" customWidth="1"/>
    <col min="13" max="13" width="8" style="1" customWidth="1"/>
    <col min="14" max="14" width="4" style="1" bestFit="1" customWidth="1"/>
    <col min="15" max="15" width="6.7109375" style="1" customWidth="1"/>
    <col min="16" max="16" width="9.5703125" style="1" bestFit="1" customWidth="1"/>
    <col min="17" max="17" width="10.7109375" style="1" bestFit="1" customWidth="1"/>
    <col min="18" max="16384" width="8.85546875" style="1"/>
  </cols>
  <sheetData>
    <row r="6" spans="2:20" ht="15.75" thickBot="1"/>
    <row r="7" spans="2:20" ht="15.75" thickBot="1">
      <c r="B7" s="16" t="s">
        <v>0</v>
      </c>
      <c r="C7" s="6" t="s">
        <v>1</v>
      </c>
      <c r="D7" s="7" t="s">
        <v>1</v>
      </c>
      <c r="E7" s="8" t="s">
        <v>1</v>
      </c>
      <c r="F7" s="17" t="s">
        <v>2</v>
      </c>
      <c r="G7" s="8" t="s">
        <v>1</v>
      </c>
      <c r="H7" s="8" t="s">
        <v>1</v>
      </c>
      <c r="I7" s="8" t="s">
        <v>1</v>
      </c>
      <c r="J7" s="26"/>
      <c r="K7" s="7" t="s">
        <v>1</v>
      </c>
      <c r="L7" s="8" t="s">
        <v>1</v>
      </c>
      <c r="M7" s="17" t="s">
        <v>3</v>
      </c>
      <c r="N7" s="8" t="s">
        <v>1</v>
      </c>
      <c r="O7" s="8" t="s">
        <v>1</v>
      </c>
      <c r="P7" s="9" t="s">
        <v>1</v>
      </c>
      <c r="Q7" s="10" t="s">
        <v>1</v>
      </c>
    </row>
    <row r="8" spans="2:20" ht="15.75" thickBot="1">
      <c r="B8" s="11" t="s">
        <v>4</v>
      </c>
      <c r="C8" s="11" t="s">
        <v>5</v>
      </c>
      <c r="D8" s="12" t="s">
        <v>6</v>
      </c>
      <c r="E8" s="13" t="s">
        <v>7</v>
      </c>
      <c r="F8" s="13" t="s">
        <v>8</v>
      </c>
      <c r="G8" s="13" t="s">
        <v>9</v>
      </c>
      <c r="H8" s="13" t="s">
        <v>10</v>
      </c>
      <c r="I8" s="13" t="s">
        <v>11</v>
      </c>
      <c r="J8" s="27" t="s">
        <v>40</v>
      </c>
      <c r="K8" s="12" t="s">
        <v>6</v>
      </c>
      <c r="L8" s="13" t="s">
        <v>7</v>
      </c>
      <c r="M8" s="13" t="s">
        <v>8</v>
      </c>
      <c r="N8" s="13" t="s">
        <v>9</v>
      </c>
      <c r="O8" s="13" t="s">
        <v>10</v>
      </c>
      <c r="P8" s="14" t="s">
        <v>11</v>
      </c>
      <c r="Q8" s="15" t="s">
        <v>40</v>
      </c>
    </row>
    <row r="9" spans="2:20">
      <c r="B9" s="38" t="s">
        <v>12</v>
      </c>
      <c r="C9" s="39" t="s">
        <v>15</v>
      </c>
      <c r="D9" s="40" t="s">
        <v>31</v>
      </c>
      <c r="E9" s="40" t="s">
        <v>13</v>
      </c>
      <c r="F9" s="41">
        <v>425</v>
      </c>
      <c r="G9" s="40">
        <v>200</v>
      </c>
      <c r="H9" s="42">
        <v>127</v>
      </c>
      <c r="I9" s="43">
        <f>SUM(F9:H9)</f>
        <v>752</v>
      </c>
      <c r="J9" s="43">
        <f>I9*71</f>
        <v>53392</v>
      </c>
      <c r="K9" s="40" t="s">
        <v>31</v>
      </c>
      <c r="L9" s="40" t="s">
        <v>13</v>
      </c>
      <c r="M9" s="41">
        <v>455</v>
      </c>
      <c r="N9" s="40">
        <v>200</v>
      </c>
      <c r="O9" s="42">
        <v>97</v>
      </c>
      <c r="P9" s="44">
        <f t="shared" ref="P9:P10" si="0">SUM(M9:O9)</f>
        <v>752</v>
      </c>
      <c r="Q9" s="45">
        <f>P9*71</f>
        <v>53392</v>
      </c>
    </row>
    <row r="10" spans="2:20">
      <c r="B10" s="2" t="s">
        <v>12</v>
      </c>
      <c r="C10" s="18" t="s">
        <v>15</v>
      </c>
      <c r="D10" s="21" t="s">
        <v>38</v>
      </c>
      <c r="E10" s="21" t="s">
        <v>13</v>
      </c>
      <c r="F10" s="22">
        <v>545</v>
      </c>
      <c r="G10" s="21">
        <v>200</v>
      </c>
      <c r="H10" s="23">
        <v>127</v>
      </c>
      <c r="I10" s="24">
        <f t="shared" ref="I10:I12" si="1">SUM(F10:H10)</f>
        <v>872</v>
      </c>
      <c r="J10" s="24">
        <f>I10*71</f>
        <v>61912</v>
      </c>
      <c r="K10" s="21" t="s">
        <v>38</v>
      </c>
      <c r="L10" s="21" t="s">
        <v>13</v>
      </c>
      <c r="M10" s="22">
        <v>575</v>
      </c>
      <c r="N10" s="21">
        <v>200</v>
      </c>
      <c r="O10" s="23">
        <v>97</v>
      </c>
      <c r="P10" s="28">
        <f t="shared" si="0"/>
        <v>872</v>
      </c>
      <c r="Q10" s="37">
        <f>P10*71</f>
        <v>61912</v>
      </c>
      <c r="T10" s="1" t="s">
        <v>42</v>
      </c>
    </row>
    <row r="11" spans="2:20">
      <c r="B11" s="2" t="s">
        <v>12</v>
      </c>
      <c r="C11" s="18" t="s">
        <v>16</v>
      </c>
      <c r="D11" s="21" t="s">
        <v>31</v>
      </c>
      <c r="E11" s="21" t="s">
        <v>13</v>
      </c>
      <c r="F11" s="22">
        <v>449</v>
      </c>
      <c r="G11" s="25">
        <v>200</v>
      </c>
      <c r="H11" s="23">
        <v>150</v>
      </c>
      <c r="I11" s="24">
        <f t="shared" si="1"/>
        <v>799</v>
      </c>
      <c r="J11" s="24">
        <f t="shared" ref="J11:J32" si="2">I11*71</f>
        <v>56729</v>
      </c>
      <c r="K11" s="21" t="s">
        <v>31</v>
      </c>
      <c r="L11" s="21" t="s">
        <v>13</v>
      </c>
      <c r="M11" s="22">
        <v>480</v>
      </c>
      <c r="N11" s="25">
        <v>200</v>
      </c>
      <c r="O11" s="23">
        <v>119</v>
      </c>
      <c r="P11" s="28">
        <f t="shared" ref="P11:P27" si="3">SUM(M11:O11)</f>
        <v>799</v>
      </c>
      <c r="Q11" s="37">
        <f t="shared" ref="Q11:Q32" si="4">P11*71</f>
        <v>56729</v>
      </c>
    </row>
    <row r="12" spans="2:20">
      <c r="B12" s="2" t="s">
        <v>12</v>
      </c>
      <c r="C12" s="18" t="s">
        <v>16</v>
      </c>
      <c r="D12" s="21" t="s">
        <v>38</v>
      </c>
      <c r="E12" s="21" t="s">
        <v>13</v>
      </c>
      <c r="F12" s="22">
        <v>575</v>
      </c>
      <c r="G12" s="25">
        <v>200</v>
      </c>
      <c r="H12" s="23">
        <v>150</v>
      </c>
      <c r="I12" s="24">
        <f t="shared" si="1"/>
        <v>925</v>
      </c>
      <c r="J12" s="24">
        <f t="shared" si="2"/>
        <v>65675</v>
      </c>
      <c r="K12" s="21" t="s">
        <v>38</v>
      </c>
      <c r="L12" s="21" t="s">
        <v>13</v>
      </c>
      <c r="M12" s="22">
        <v>606</v>
      </c>
      <c r="N12" s="25">
        <v>200</v>
      </c>
      <c r="O12" s="23">
        <v>119</v>
      </c>
      <c r="P12" s="28">
        <f t="shared" si="3"/>
        <v>925</v>
      </c>
      <c r="Q12" s="37">
        <f t="shared" si="4"/>
        <v>65675</v>
      </c>
    </row>
    <row r="13" spans="2:20">
      <c r="B13" s="2" t="s">
        <v>12</v>
      </c>
      <c r="C13" s="18" t="s">
        <v>17</v>
      </c>
      <c r="D13" s="21"/>
      <c r="E13" s="21" t="s">
        <v>14</v>
      </c>
      <c r="F13" s="21"/>
      <c r="G13" s="21" t="s">
        <v>1</v>
      </c>
      <c r="H13" s="21" t="s">
        <v>1</v>
      </c>
      <c r="I13" s="21" t="s">
        <v>1</v>
      </c>
      <c r="J13" s="21" t="s">
        <v>1</v>
      </c>
      <c r="K13" s="21" t="s">
        <v>31</v>
      </c>
      <c r="L13" s="21" t="s">
        <v>13</v>
      </c>
      <c r="M13" s="22">
        <v>505</v>
      </c>
      <c r="N13" s="25">
        <v>200</v>
      </c>
      <c r="O13" s="23">
        <v>94</v>
      </c>
      <c r="P13" s="28">
        <f t="shared" si="3"/>
        <v>799</v>
      </c>
      <c r="Q13" s="37">
        <f t="shared" si="4"/>
        <v>56729</v>
      </c>
    </row>
    <row r="14" spans="2:20">
      <c r="B14" s="2" t="s">
        <v>12</v>
      </c>
      <c r="C14" s="18" t="s">
        <v>17</v>
      </c>
      <c r="D14" s="21"/>
      <c r="E14" s="21"/>
      <c r="F14" s="21"/>
      <c r="G14" s="21"/>
      <c r="H14" s="21"/>
      <c r="I14" s="21"/>
      <c r="J14" s="21"/>
      <c r="K14" s="21" t="s">
        <v>38</v>
      </c>
      <c r="L14" s="21" t="s">
        <v>13</v>
      </c>
      <c r="M14" s="22">
        <v>585</v>
      </c>
      <c r="N14" s="25">
        <v>200</v>
      </c>
      <c r="O14" s="23">
        <v>94</v>
      </c>
      <c r="P14" s="28">
        <f t="shared" si="3"/>
        <v>879</v>
      </c>
      <c r="Q14" s="37">
        <f t="shared" si="4"/>
        <v>62409</v>
      </c>
    </row>
    <row r="15" spans="2:20">
      <c r="B15" s="2" t="s">
        <v>12</v>
      </c>
      <c r="C15" s="18" t="s">
        <v>18</v>
      </c>
      <c r="D15" s="21"/>
      <c r="E15" s="21" t="s">
        <v>14</v>
      </c>
      <c r="F15" s="21"/>
      <c r="G15" s="21"/>
      <c r="H15" s="21" t="s">
        <v>1</v>
      </c>
      <c r="I15" s="21" t="s">
        <v>1</v>
      </c>
      <c r="J15" s="21" t="s">
        <v>1</v>
      </c>
      <c r="K15" s="21" t="s">
        <v>31</v>
      </c>
      <c r="L15" s="21" t="s">
        <v>13</v>
      </c>
      <c r="M15" s="22">
        <v>725</v>
      </c>
      <c r="N15" s="25">
        <v>200</v>
      </c>
      <c r="O15" s="23">
        <v>92</v>
      </c>
      <c r="P15" s="28">
        <f t="shared" si="3"/>
        <v>1017</v>
      </c>
      <c r="Q15" s="37">
        <f t="shared" si="4"/>
        <v>72207</v>
      </c>
    </row>
    <row r="16" spans="2:20">
      <c r="B16" s="2" t="s">
        <v>12</v>
      </c>
      <c r="C16" s="18" t="s">
        <v>18</v>
      </c>
      <c r="D16" s="21"/>
      <c r="E16" s="21"/>
      <c r="F16" s="21"/>
      <c r="G16" s="21"/>
      <c r="H16" s="21"/>
      <c r="I16" s="21"/>
      <c r="J16" s="21"/>
      <c r="K16" s="21" t="s">
        <v>38</v>
      </c>
      <c r="L16" s="21" t="s">
        <v>13</v>
      </c>
      <c r="M16" s="22">
        <v>845</v>
      </c>
      <c r="N16" s="25">
        <v>200</v>
      </c>
      <c r="O16" s="23">
        <v>92</v>
      </c>
      <c r="P16" s="28">
        <f t="shared" si="3"/>
        <v>1137</v>
      </c>
      <c r="Q16" s="37">
        <f t="shared" si="4"/>
        <v>80727</v>
      </c>
    </row>
    <row r="17" spans="2:19">
      <c r="B17" s="2" t="s">
        <v>12</v>
      </c>
      <c r="C17" s="18" t="s">
        <v>19</v>
      </c>
      <c r="D17" s="21" t="s">
        <v>31</v>
      </c>
      <c r="E17" s="21" t="s">
        <v>13</v>
      </c>
      <c r="F17" s="22">
        <v>480</v>
      </c>
      <c r="G17" s="21">
        <v>200</v>
      </c>
      <c r="H17" s="21">
        <v>130</v>
      </c>
      <c r="I17" s="24">
        <f>SUM(F17:H17)</f>
        <v>810</v>
      </c>
      <c r="J17" s="24">
        <f t="shared" si="2"/>
        <v>57510</v>
      </c>
      <c r="K17" s="21" t="s">
        <v>31</v>
      </c>
      <c r="L17" s="21" t="s">
        <v>13</v>
      </c>
      <c r="M17" s="22">
        <v>510</v>
      </c>
      <c r="N17" s="25">
        <v>200</v>
      </c>
      <c r="O17" s="23">
        <v>92</v>
      </c>
      <c r="P17" s="28">
        <f t="shared" si="3"/>
        <v>802</v>
      </c>
      <c r="Q17" s="37">
        <f t="shared" si="4"/>
        <v>56942</v>
      </c>
    </row>
    <row r="18" spans="2:19">
      <c r="B18" s="2" t="s">
        <v>12</v>
      </c>
      <c r="C18" s="18" t="s">
        <v>19</v>
      </c>
      <c r="D18" s="21" t="s">
        <v>38</v>
      </c>
      <c r="E18" s="21" t="s">
        <v>13</v>
      </c>
      <c r="F18" s="22">
        <v>730</v>
      </c>
      <c r="G18" s="21">
        <v>200</v>
      </c>
      <c r="H18" s="21">
        <v>130</v>
      </c>
      <c r="I18" s="24">
        <f>SUM(F18:H18)</f>
        <v>1060</v>
      </c>
      <c r="J18" s="24">
        <f t="shared" si="2"/>
        <v>75260</v>
      </c>
      <c r="K18" s="21" t="s">
        <v>38</v>
      </c>
      <c r="L18" s="21" t="s">
        <v>13</v>
      </c>
      <c r="M18" s="22">
        <v>760</v>
      </c>
      <c r="N18" s="25">
        <v>200</v>
      </c>
      <c r="O18" s="23">
        <v>92</v>
      </c>
      <c r="P18" s="28">
        <f t="shared" si="3"/>
        <v>1052</v>
      </c>
      <c r="Q18" s="37">
        <f t="shared" si="4"/>
        <v>74692</v>
      </c>
    </row>
    <row r="19" spans="2:19">
      <c r="B19" s="2" t="s">
        <v>12</v>
      </c>
      <c r="C19" s="20" t="s">
        <v>20</v>
      </c>
      <c r="D19" s="21" t="s">
        <v>31</v>
      </c>
      <c r="E19" s="21" t="s">
        <v>13</v>
      </c>
      <c r="F19" s="22">
        <v>577</v>
      </c>
      <c r="G19" s="21">
        <v>200</v>
      </c>
      <c r="H19" s="21">
        <v>117</v>
      </c>
      <c r="I19" s="24">
        <f t="shared" ref="I19:I23" si="5">SUM(F19:H19)</f>
        <v>894</v>
      </c>
      <c r="J19" s="24">
        <f t="shared" si="2"/>
        <v>63474</v>
      </c>
      <c r="K19" s="21" t="s">
        <v>31</v>
      </c>
      <c r="L19" s="21" t="s">
        <v>13</v>
      </c>
      <c r="M19" s="22">
        <v>607</v>
      </c>
      <c r="N19" s="25">
        <v>200</v>
      </c>
      <c r="O19" s="23">
        <v>87</v>
      </c>
      <c r="P19" s="28">
        <f t="shared" si="3"/>
        <v>894</v>
      </c>
      <c r="Q19" s="37">
        <f t="shared" si="4"/>
        <v>63474</v>
      </c>
    </row>
    <row r="20" spans="2:19">
      <c r="B20" s="2" t="s">
        <v>12</v>
      </c>
      <c r="C20" s="20" t="s">
        <v>20</v>
      </c>
      <c r="D20" s="21" t="s">
        <v>38</v>
      </c>
      <c r="E20" s="21" t="s">
        <v>13</v>
      </c>
      <c r="F20" s="22">
        <v>697</v>
      </c>
      <c r="G20" s="21">
        <v>200</v>
      </c>
      <c r="H20" s="21">
        <v>117</v>
      </c>
      <c r="I20" s="24">
        <f t="shared" si="5"/>
        <v>1014</v>
      </c>
      <c r="J20" s="24">
        <f t="shared" si="2"/>
        <v>71994</v>
      </c>
      <c r="K20" s="21" t="s">
        <v>38</v>
      </c>
      <c r="L20" s="21" t="s">
        <v>13</v>
      </c>
      <c r="M20" s="22">
        <v>727</v>
      </c>
      <c r="N20" s="25">
        <v>200</v>
      </c>
      <c r="O20" s="23">
        <v>87</v>
      </c>
      <c r="P20" s="28">
        <f t="shared" si="3"/>
        <v>1014</v>
      </c>
      <c r="Q20" s="37">
        <f t="shared" si="4"/>
        <v>71994</v>
      </c>
    </row>
    <row r="21" spans="2:19">
      <c r="B21" s="2" t="s">
        <v>12</v>
      </c>
      <c r="C21" s="18" t="s">
        <v>21</v>
      </c>
      <c r="D21" s="21" t="s">
        <v>31</v>
      </c>
      <c r="E21" s="21" t="s">
        <v>13</v>
      </c>
      <c r="F21" s="22">
        <v>249</v>
      </c>
      <c r="G21" s="25">
        <v>200</v>
      </c>
      <c r="H21" s="21">
        <v>128</v>
      </c>
      <c r="I21" s="24">
        <f>SUM(F21:H21)</f>
        <v>577</v>
      </c>
      <c r="J21" s="24">
        <f t="shared" si="2"/>
        <v>40967</v>
      </c>
      <c r="K21" s="21" t="s">
        <v>31</v>
      </c>
      <c r="L21" s="21" t="s">
        <v>13</v>
      </c>
      <c r="M21" s="22">
        <v>280</v>
      </c>
      <c r="N21" s="25">
        <v>200</v>
      </c>
      <c r="O21" s="23">
        <v>97</v>
      </c>
      <c r="P21" s="28">
        <f>SUM(M21:O21)</f>
        <v>577</v>
      </c>
      <c r="Q21" s="37">
        <f t="shared" si="4"/>
        <v>40967</v>
      </c>
    </row>
    <row r="22" spans="2:19">
      <c r="B22" s="2" t="s">
        <v>12</v>
      </c>
      <c r="C22" s="18" t="s">
        <v>21</v>
      </c>
      <c r="D22" s="21" t="s">
        <v>38</v>
      </c>
      <c r="E22" s="21" t="s">
        <v>13</v>
      </c>
      <c r="F22" s="22">
        <v>399</v>
      </c>
      <c r="G22" s="25">
        <v>200</v>
      </c>
      <c r="H22" s="21">
        <v>128</v>
      </c>
      <c r="I22" s="24">
        <f t="shared" si="5"/>
        <v>727</v>
      </c>
      <c r="J22" s="24">
        <f t="shared" si="2"/>
        <v>51617</v>
      </c>
      <c r="K22" s="21" t="s">
        <v>38</v>
      </c>
      <c r="L22" s="21" t="s">
        <v>13</v>
      </c>
      <c r="M22" s="22">
        <v>430</v>
      </c>
      <c r="N22" s="25">
        <v>200</v>
      </c>
      <c r="O22" s="23">
        <v>97</v>
      </c>
      <c r="P22" s="28">
        <f t="shared" si="3"/>
        <v>727</v>
      </c>
      <c r="Q22" s="37">
        <f t="shared" si="4"/>
        <v>51617</v>
      </c>
    </row>
    <row r="23" spans="2:19">
      <c r="B23" s="2" t="s">
        <v>12</v>
      </c>
      <c r="C23" s="18" t="s">
        <v>22</v>
      </c>
      <c r="D23" s="21" t="s">
        <v>31</v>
      </c>
      <c r="E23" s="21" t="s">
        <v>13</v>
      </c>
      <c r="F23" s="22">
        <v>586</v>
      </c>
      <c r="G23" s="25">
        <v>200</v>
      </c>
      <c r="H23" s="21">
        <v>111</v>
      </c>
      <c r="I23" s="24">
        <f t="shared" si="5"/>
        <v>897</v>
      </c>
      <c r="J23" s="24">
        <f t="shared" si="2"/>
        <v>63687</v>
      </c>
      <c r="K23" s="21" t="s">
        <v>31</v>
      </c>
      <c r="L23" s="21" t="s">
        <v>13</v>
      </c>
      <c r="M23" s="22">
        <v>617</v>
      </c>
      <c r="N23" s="25">
        <v>200</v>
      </c>
      <c r="O23" s="23">
        <v>80</v>
      </c>
      <c r="P23" s="28">
        <f t="shared" si="3"/>
        <v>897</v>
      </c>
      <c r="Q23" s="37">
        <f t="shared" si="4"/>
        <v>63687</v>
      </c>
    </row>
    <row r="24" spans="2:19">
      <c r="B24" s="2" t="s">
        <v>12</v>
      </c>
      <c r="C24" s="18" t="s">
        <v>22</v>
      </c>
      <c r="D24" s="21"/>
      <c r="E24" s="21"/>
      <c r="F24" s="22"/>
      <c r="G24" s="25"/>
      <c r="H24" s="21"/>
      <c r="I24" s="24"/>
      <c r="J24" s="24"/>
      <c r="K24" s="21"/>
      <c r="L24" s="21"/>
      <c r="M24" s="22"/>
      <c r="N24" s="25"/>
      <c r="O24" s="23"/>
      <c r="P24" s="28"/>
      <c r="Q24" s="37"/>
      <c r="S24" s="19"/>
    </row>
    <row r="25" spans="2:19">
      <c r="B25" s="2" t="s">
        <v>12</v>
      </c>
      <c r="C25" s="18" t="s">
        <v>23</v>
      </c>
      <c r="D25" s="21" t="s">
        <v>31</v>
      </c>
      <c r="E25" s="21" t="s">
        <v>13</v>
      </c>
      <c r="F25" s="22">
        <v>460</v>
      </c>
      <c r="G25" s="25">
        <v>200</v>
      </c>
      <c r="H25" s="21">
        <v>110</v>
      </c>
      <c r="I25" s="24">
        <f t="shared" ref="I25:I32" si="6">SUM(F25:H25)</f>
        <v>770</v>
      </c>
      <c r="J25" s="24">
        <f t="shared" si="2"/>
        <v>54670</v>
      </c>
      <c r="K25" s="21" t="s">
        <v>31</v>
      </c>
      <c r="L25" s="21" t="s">
        <v>13</v>
      </c>
      <c r="M25" s="22">
        <v>490</v>
      </c>
      <c r="N25" s="25">
        <v>200</v>
      </c>
      <c r="O25" s="23">
        <v>80</v>
      </c>
      <c r="P25" s="28">
        <f t="shared" si="3"/>
        <v>770</v>
      </c>
      <c r="Q25" s="37">
        <f t="shared" si="4"/>
        <v>54670</v>
      </c>
    </row>
    <row r="26" spans="2:19">
      <c r="B26" s="2" t="s">
        <v>12</v>
      </c>
      <c r="C26" s="18" t="s">
        <v>23</v>
      </c>
      <c r="D26" s="21" t="s">
        <v>38</v>
      </c>
      <c r="E26" s="21" t="s">
        <v>13</v>
      </c>
      <c r="F26" s="22">
        <v>595</v>
      </c>
      <c r="G26" s="25">
        <v>200</v>
      </c>
      <c r="H26" s="21">
        <v>110</v>
      </c>
      <c r="I26" s="24">
        <f t="shared" si="6"/>
        <v>905</v>
      </c>
      <c r="J26" s="24">
        <f t="shared" si="2"/>
        <v>64255</v>
      </c>
      <c r="K26" s="21" t="s">
        <v>38</v>
      </c>
      <c r="L26" s="21" t="s">
        <v>13</v>
      </c>
      <c r="M26" s="22">
        <v>625</v>
      </c>
      <c r="N26" s="25">
        <v>200</v>
      </c>
      <c r="O26" s="23">
        <v>80</v>
      </c>
      <c r="P26" s="28">
        <f t="shared" si="3"/>
        <v>905</v>
      </c>
      <c r="Q26" s="37">
        <f t="shared" si="4"/>
        <v>64255</v>
      </c>
    </row>
    <row r="27" spans="2:19">
      <c r="B27" s="2" t="s">
        <v>12</v>
      </c>
      <c r="C27" s="18" t="s">
        <v>24</v>
      </c>
      <c r="D27" s="21" t="s">
        <v>31</v>
      </c>
      <c r="E27" s="21" t="s">
        <v>13</v>
      </c>
      <c r="F27" s="22">
        <v>534</v>
      </c>
      <c r="G27" s="25">
        <v>200</v>
      </c>
      <c r="H27" s="21">
        <v>127</v>
      </c>
      <c r="I27" s="24">
        <f>SUM(F27:H27)</f>
        <v>861</v>
      </c>
      <c r="J27" s="24">
        <f t="shared" si="2"/>
        <v>61131</v>
      </c>
      <c r="K27" s="21" t="s">
        <v>31</v>
      </c>
      <c r="L27" s="21" t="s">
        <v>13</v>
      </c>
      <c r="M27" s="22">
        <v>588</v>
      </c>
      <c r="N27" s="25">
        <v>200</v>
      </c>
      <c r="O27" s="23">
        <v>73</v>
      </c>
      <c r="P27" s="28">
        <f t="shared" si="3"/>
        <v>861</v>
      </c>
      <c r="Q27" s="37">
        <f t="shared" si="4"/>
        <v>61131</v>
      </c>
    </row>
    <row r="28" spans="2:19">
      <c r="B28" s="2" t="s">
        <v>12</v>
      </c>
      <c r="C28" s="18" t="s">
        <v>24</v>
      </c>
      <c r="D28" s="21" t="s">
        <v>38</v>
      </c>
      <c r="E28" s="21" t="s">
        <v>13</v>
      </c>
      <c r="F28" s="22">
        <v>654</v>
      </c>
      <c r="G28" s="25">
        <v>200</v>
      </c>
      <c r="H28" s="21">
        <v>127</v>
      </c>
      <c r="I28" s="24">
        <f t="shared" si="6"/>
        <v>981</v>
      </c>
      <c r="J28" s="24">
        <f t="shared" si="2"/>
        <v>69651</v>
      </c>
      <c r="K28" s="21" t="s">
        <v>38</v>
      </c>
      <c r="L28" s="21" t="s">
        <v>13</v>
      </c>
      <c r="M28" s="22">
        <v>708</v>
      </c>
      <c r="N28" s="25">
        <v>200</v>
      </c>
      <c r="O28" s="23">
        <v>73</v>
      </c>
      <c r="P28" s="28">
        <f>SUM(M28:O28)</f>
        <v>981</v>
      </c>
      <c r="Q28" s="37">
        <f t="shared" si="4"/>
        <v>69651</v>
      </c>
    </row>
    <row r="29" spans="2:19">
      <c r="B29" s="2" t="s">
        <v>12</v>
      </c>
      <c r="C29" s="18" t="s">
        <v>43</v>
      </c>
      <c r="D29" s="21" t="s">
        <v>31</v>
      </c>
      <c r="E29" s="21" t="s">
        <v>13</v>
      </c>
      <c r="F29" s="22">
        <v>459</v>
      </c>
      <c r="G29" s="25">
        <v>200</v>
      </c>
      <c r="H29" s="21">
        <v>156</v>
      </c>
      <c r="I29" s="24">
        <f t="shared" si="6"/>
        <v>815</v>
      </c>
      <c r="J29" s="24">
        <f t="shared" si="2"/>
        <v>57865</v>
      </c>
      <c r="K29" s="21" t="s">
        <v>31</v>
      </c>
      <c r="L29" s="21" t="s">
        <v>13</v>
      </c>
      <c r="M29" s="22"/>
      <c r="N29" s="25"/>
      <c r="O29" s="23"/>
      <c r="P29" s="28"/>
      <c r="Q29" s="37"/>
    </row>
    <row r="30" spans="2:19">
      <c r="B30" s="2" t="s">
        <v>12</v>
      </c>
      <c r="C30" s="18" t="s">
        <v>43</v>
      </c>
      <c r="D30" s="21" t="s">
        <v>38</v>
      </c>
      <c r="E30" s="21" t="s">
        <v>13</v>
      </c>
      <c r="F30" s="22">
        <v>611</v>
      </c>
      <c r="G30" s="25">
        <v>200</v>
      </c>
      <c r="H30" s="21">
        <v>156</v>
      </c>
      <c r="I30" s="24">
        <f t="shared" si="6"/>
        <v>967</v>
      </c>
      <c r="J30" s="24">
        <f t="shared" si="2"/>
        <v>68657</v>
      </c>
      <c r="K30" s="21" t="s">
        <v>38</v>
      </c>
      <c r="L30" s="21" t="s">
        <v>13</v>
      </c>
      <c r="M30" s="22"/>
      <c r="N30" s="25"/>
      <c r="O30" s="23"/>
      <c r="P30" s="28"/>
      <c r="Q30" s="37"/>
    </row>
    <row r="31" spans="2:19">
      <c r="B31" s="2" t="s">
        <v>12</v>
      </c>
      <c r="C31" s="18" t="s">
        <v>44</v>
      </c>
      <c r="D31" s="21" t="s">
        <v>31</v>
      </c>
      <c r="E31" s="21" t="s">
        <v>13</v>
      </c>
      <c r="F31" s="22">
        <v>665</v>
      </c>
      <c r="G31" s="25">
        <v>200</v>
      </c>
      <c r="H31" s="21">
        <v>107</v>
      </c>
      <c r="I31" s="24">
        <f t="shared" si="6"/>
        <v>972</v>
      </c>
      <c r="J31" s="24">
        <f t="shared" si="2"/>
        <v>69012</v>
      </c>
      <c r="K31" s="21" t="s">
        <v>31</v>
      </c>
      <c r="L31" s="21" t="s">
        <v>13</v>
      </c>
      <c r="M31" s="22">
        <v>695</v>
      </c>
      <c r="N31" s="25">
        <v>200</v>
      </c>
      <c r="O31" s="23">
        <v>77</v>
      </c>
      <c r="P31" s="28">
        <f t="shared" ref="P31:P32" si="7">SUM(M31:O31)</f>
        <v>972</v>
      </c>
      <c r="Q31" s="37">
        <f t="shared" si="4"/>
        <v>69012</v>
      </c>
    </row>
    <row r="32" spans="2:19" ht="15.75" thickBot="1">
      <c r="B32" s="46" t="s">
        <v>12</v>
      </c>
      <c r="C32" s="47" t="s">
        <v>44</v>
      </c>
      <c r="D32" s="48" t="s">
        <v>38</v>
      </c>
      <c r="E32" s="48" t="s">
        <v>13</v>
      </c>
      <c r="F32" s="49">
        <v>815</v>
      </c>
      <c r="G32" s="50">
        <v>200</v>
      </c>
      <c r="H32" s="48">
        <v>107</v>
      </c>
      <c r="I32" s="51">
        <f t="shared" si="6"/>
        <v>1122</v>
      </c>
      <c r="J32" s="51">
        <f t="shared" si="2"/>
        <v>79662</v>
      </c>
      <c r="K32" s="48" t="s">
        <v>38</v>
      </c>
      <c r="L32" s="48" t="s">
        <v>13</v>
      </c>
      <c r="M32" s="49">
        <v>845</v>
      </c>
      <c r="N32" s="50">
        <v>200</v>
      </c>
      <c r="O32" s="52">
        <v>77</v>
      </c>
      <c r="P32" s="53">
        <f t="shared" si="7"/>
        <v>1122</v>
      </c>
      <c r="Q32" s="54">
        <f t="shared" si="4"/>
        <v>79662</v>
      </c>
    </row>
    <row r="34" spans="4:13">
      <c r="D34" s="55" t="s">
        <v>37</v>
      </c>
      <c r="E34" s="4"/>
      <c r="F34" s="55" t="s">
        <v>31</v>
      </c>
      <c r="G34" s="4"/>
      <c r="H34" s="4"/>
      <c r="I34" s="5"/>
      <c r="J34" s="55" t="s">
        <v>38</v>
      </c>
      <c r="K34" s="29"/>
      <c r="L34" s="4"/>
      <c r="M34" s="3"/>
    </row>
    <row r="35" spans="4:13">
      <c r="D35" s="30" t="s">
        <v>47</v>
      </c>
      <c r="E35" s="4"/>
      <c r="F35" s="4" t="s">
        <v>48</v>
      </c>
      <c r="G35" s="4"/>
      <c r="H35" s="4"/>
      <c r="I35" s="5"/>
      <c r="J35" s="4" t="s">
        <v>48</v>
      </c>
      <c r="K35" s="4"/>
      <c r="L35" s="4"/>
      <c r="M35" s="3"/>
    </row>
    <row r="36" spans="4:13">
      <c r="D36" s="31" t="s">
        <v>32</v>
      </c>
      <c r="E36" s="32"/>
      <c r="F36" s="33" t="s">
        <v>41</v>
      </c>
      <c r="G36" s="33"/>
      <c r="H36" s="33"/>
      <c r="I36" s="5"/>
      <c r="J36" s="33" t="s">
        <v>41</v>
      </c>
      <c r="K36" s="33"/>
      <c r="L36" s="4"/>
      <c r="M36" s="5"/>
    </row>
    <row r="37" spans="4:13">
      <c r="D37" s="31" t="s">
        <v>33</v>
      </c>
      <c r="E37" s="32"/>
      <c r="F37" s="33" t="s">
        <v>45</v>
      </c>
      <c r="G37" s="33"/>
      <c r="H37" s="33"/>
      <c r="I37" s="5"/>
      <c r="J37" s="33" t="s">
        <v>45</v>
      </c>
      <c r="K37" s="33"/>
      <c r="L37" s="4"/>
      <c r="M37" s="5"/>
    </row>
    <row r="38" spans="4:13">
      <c r="D38" s="34" t="s">
        <v>39</v>
      </c>
      <c r="E38" s="35"/>
      <c r="F38" s="33" t="s">
        <v>46</v>
      </c>
      <c r="G38" s="33"/>
      <c r="H38" s="33"/>
      <c r="I38" s="5"/>
      <c r="J38" s="33" t="s">
        <v>53</v>
      </c>
      <c r="K38" s="33"/>
      <c r="L38" s="5"/>
    </row>
    <row r="39" spans="4:13">
      <c r="D39" s="31" t="s">
        <v>34</v>
      </c>
      <c r="E39" s="35"/>
      <c r="F39" s="33" t="s">
        <v>50</v>
      </c>
      <c r="G39" s="33"/>
      <c r="H39" s="33"/>
      <c r="I39" s="5"/>
      <c r="J39" s="33" t="s">
        <v>49</v>
      </c>
      <c r="K39" s="33"/>
      <c r="L39" s="5"/>
    </row>
    <row r="40" spans="4:13">
      <c r="D40" s="31" t="s">
        <v>35</v>
      </c>
      <c r="E40" s="35"/>
      <c r="F40" s="33" t="s">
        <v>51</v>
      </c>
      <c r="G40" s="33"/>
      <c r="H40" s="33"/>
      <c r="I40" s="5"/>
      <c r="J40" s="33" t="s">
        <v>52</v>
      </c>
      <c r="K40" s="33"/>
      <c r="L40" s="5"/>
    </row>
    <row r="41" spans="4:13">
      <c r="D41" s="31" t="s">
        <v>36</v>
      </c>
      <c r="E41" s="35"/>
      <c r="F41" s="33" t="s">
        <v>25</v>
      </c>
      <c r="G41" s="33"/>
      <c r="H41" s="33" t="s">
        <v>30</v>
      </c>
      <c r="I41" s="33"/>
      <c r="J41" s="33" t="s">
        <v>30</v>
      </c>
      <c r="K41" s="5"/>
      <c r="L41" s="5"/>
    </row>
    <row r="42" spans="4:13">
      <c r="D42" s="36"/>
      <c r="E42" s="5"/>
      <c r="F42" s="33" t="s">
        <v>27</v>
      </c>
      <c r="G42" s="33"/>
      <c r="H42" s="33" t="s">
        <v>30</v>
      </c>
      <c r="I42" s="33"/>
      <c r="J42" s="33" t="s">
        <v>30</v>
      </c>
      <c r="K42" s="5"/>
      <c r="L42" s="5"/>
    </row>
    <row r="43" spans="4:13">
      <c r="D43" s="5"/>
      <c r="E43" s="5"/>
      <c r="F43" s="33" t="s">
        <v>28</v>
      </c>
      <c r="G43" s="33"/>
      <c r="H43" s="33" t="s">
        <v>26</v>
      </c>
      <c r="I43" s="33"/>
      <c r="J43" s="33" t="s">
        <v>26</v>
      </c>
      <c r="K43" s="5"/>
      <c r="L43" s="5"/>
    </row>
    <row r="44" spans="4:13">
      <c r="D44" s="5"/>
      <c r="E44" s="5"/>
      <c r="F44" s="33" t="s">
        <v>29</v>
      </c>
      <c r="G44" s="33"/>
      <c r="H44" s="33" t="s">
        <v>26</v>
      </c>
      <c r="I44" s="33"/>
      <c r="J44" s="33" t="s">
        <v>26</v>
      </c>
      <c r="K44" s="5"/>
      <c r="L44" s="5"/>
    </row>
    <row r="45" spans="4:13">
      <c r="D45" s="5"/>
      <c r="E45" s="5"/>
      <c r="F45" s="5"/>
      <c r="G45" s="5"/>
      <c r="H45" s="5"/>
      <c r="I45" s="5"/>
      <c r="J45" s="5"/>
      <c r="K45" s="5"/>
      <c r="L45" s="5"/>
    </row>
    <row r="46" spans="4:13">
      <c r="D46" s="5"/>
      <c r="E46" s="5"/>
      <c r="F46" s="5"/>
      <c r="G46" s="5"/>
      <c r="H46" s="5"/>
      <c r="I46" s="5"/>
      <c r="J46" s="5"/>
      <c r="K46" s="5"/>
      <c r="L46" s="5"/>
    </row>
    <row r="47" spans="4:13">
      <c r="D47" s="5"/>
      <c r="E47" s="5"/>
      <c r="F47" s="5"/>
      <c r="G47" s="5"/>
      <c r="H47" s="5"/>
      <c r="I47" s="5"/>
      <c r="J47" s="5"/>
      <c r="K47" s="5"/>
      <c r="L47" s="5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Fare review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Samilkina, Ekaterina (MOW PC FD) - AF</dc:creator>
  <cp:lastModifiedBy>s.iluhina</cp:lastModifiedBy>
  <dcterms:created xsi:type="dcterms:W3CDTF">2016-08-26T09:46:16Z</dcterms:created>
  <dcterms:modified xsi:type="dcterms:W3CDTF">2016-11-08T13:22:39Z</dcterms:modified>
</cp:coreProperties>
</file>